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新建_文本文档__2__1" localSheetId="0">Sheet1!$A$2:$F$22</definedName>
    <definedName name="新建_文本文档__2__2" localSheetId="0">Sheet1!$A$2:$F$22</definedName>
    <definedName name="新建_文本文档__2__3" localSheetId="0">Sheet1!$A$2:$F$22</definedName>
    <definedName name="新建_文本文档__2__4" localSheetId="0">Sheet1!$A$2:$F$22</definedName>
  </definedNames>
  <calcPr calcId="144525"/>
</workbook>
</file>

<file path=xl/connections.xml><?xml version="1.0" encoding="utf-8"?>
<connections xmlns="http://schemas.openxmlformats.org/spreadsheetml/2006/main">
  <connection id="1" name="新建 文本文档 (2)1241111211111111111111111111121111112111111111111111111" type="6" background="1" refreshedVersion="2" saveData="1">
    <textPr sourceFile="C:\Documents and Settings\acer\桌面\新建 文本文档 (2).txt">
      <textFields>
        <textField/>
      </textFields>
    </textPr>
  </connection>
  <connection id="2" name="新建 文本文档 (2)124111121111111111111111111112112112111111111111111111" type="6" background="1" refreshedVersion="2" saveData="1">
    <textPr sourceFile="C:\Documents and Settings\acer\桌面\新建 文本文档 (2).txt">
      <textFields>
        <textField/>
      </textFields>
    </textPr>
  </connection>
  <connection id="3" name="新建 文本文档 (2)12411112111111111111111111221111112111111111111111111" type="6" background="1" refreshedVersion="2" saveData="1">
    <textPr sourceFile="C:\Documents and Settings\acer\桌面\新建 文本文档 (2).txt">
      <textFields>
        <textField/>
      </textFields>
    </textPr>
  </connection>
  <connection id="4" name="新建 文本文档 (2)1241111211111111111111111122112112111111111111111111" type="6" background="1" refreshedVersion="2" saveData="1">
    <textPr sourceFile="C:\Documents and Settings\acer\桌面\新建 文本文档 (2).txt">
      <textFields>
        <textField/>
      </textFields>
    </textPr>
  </connection>
</connections>
</file>

<file path=xl/sharedStrings.xml><?xml version="1.0" encoding="utf-8"?>
<sst xmlns="http://schemas.openxmlformats.org/spreadsheetml/2006/main" count="35" uniqueCount="35">
  <si>
    <t>2022-2023各学院可派出交流名额统计表</t>
  </si>
  <si>
    <t>学院</t>
  </si>
  <si>
    <t>参加交流项目的专业大三本科生人数</t>
  </si>
  <si>
    <t>专业名称</t>
  </si>
  <si>
    <t>专业人数</t>
  </si>
  <si>
    <t>占比</t>
  </si>
  <si>
    <t>具体分配</t>
  </si>
  <si>
    <t>名额</t>
  </si>
  <si>
    <t>劳动关系与人力资源学院</t>
  </si>
  <si>
    <t>人力资源管理</t>
  </si>
  <si>
    <t>劳动关系</t>
  </si>
  <si>
    <t>法学院</t>
  </si>
  <si>
    <t>法学专业(法学)</t>
  </si>
  <si>
    <t>法学专业（劳动法和社会保障法）</t>
  </si>
  <si>
    <t>经济管理学院</t>
  </si>
  <si>
    <t>工商管理</t>
  </si>
  <si>
    <t>财务管理</t>
  </si>
  <si>
    <t>劳动经济学</t>
  </si>
  <si>
    <t>经济学专业（金融方向）</t>
  </si>
  <si>
    <t>财务管理（国际教育）</t>
  </si>
  <si>
    <t>公共管理学院</t>
  </si>
  <si>
    <t>政治学与行政学</t>
  </si>
  <si>
    <t>劳动与社会保障</t>
  </si>
  <si>
    <t>行政管理</t>
  </si>
  <si>
    <t>社会工作学院</t>
  </si>
  <si>
    <t>社会工作</t>
  </si>
  <si>
    <t>社会学</t>
  </si>
  <si>
    <t>文化传播学院</t>
  </si>
  <si>
    <t>汉语言文学</t>
  </si>
  <si>
    <t>新闻学</t>
  </si>
  <si>
    <t>应用技术学院</t>
  </si>
  <si>
    <t>计算机科学与技术</t>
  </si>
  <si>
    <t xml:space="preserve"> 对应专业
本科人数总计</t>
  </si>
  <si>
    <t>总名额</t>
  </si>
  <si>
    <t>30人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</si>
</sst>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FangSong"/>
      <charset val="134"/>
    </font>
    <font>
      <b/>
      <sz val="14"/>
      <color theme="1"/>
      <name val="FangSong"/>
      <charset val="134"/>
    </font>
    <font>
      <b/>
      <sz val="11"/>
      <color rgb="FF000000"/>
      <name val="微软雅黑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shrinkToFi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9" fontId="7" fillId="0" borderId="1" xfId="49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shrinkToFit="1"/>
    </xf>
    <xf numFmtId="0" fontId="9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onnections" Target="connection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新建 文本文档 (2)_4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新建 文本文档 (2)_3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新建 文本文档 (2)_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新建 文本文档 (2)_2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queryTable" Target="../queryTables/queryTable4.xml"/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N13" sqref="N13"/>
    </sheetView>
  </sheetViews>
  <sheetFormatPr defaultColWidth="9" defaultRowHeight="13.5"/>
  <cols>
    <col min="1" max="1" width="20.8916666666667" customWidth="1"/>
    <col min="2" max="2" width="25" customWidth="1"/>
    <col min="3" max="3" width="16.225" style="1" hidden="1" customWidth="1"/>
    <col min="4" max="4" width="13.775" hidden="1" customWidth="1"/>
    <col min="5" max="5" width="11.375" customWidth="1"/>
    <col min="6" max="6" width="14.8916666666667" hidden="1" customWidth="1"/>
    <col min="7" max="7" width="15.225" customWidth="1"/>
    <col min="8" max="8" width="10" hidden="1" customWidth="1"/>
    <col min="9" max="9" width="17.225" hidden="1" customWidth="1"/>
  </cols>
  <sheetData>
    <row r="1" ht="41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4" t="s">
        <v>6</v>
      </c>
      <c r="G2" s="4" t="s">
        <v>7</v>
      </c>
    </row>
    <row r="3" ht="23.25" customHeight="1" spans="1:7">
      <c r="A3" s="3"/>
      <c r="B3" s="4"/>
      <c r="C3" s="5"/>
      <c r="D3" s="6"/>
      <c r="E3" s="7"/>
      <c r="F3" s="4"/>
      <c r="G3" s="4"/>
    </row>
    <row r="4" ht="14.25" spans="1:9">
      <c r="A4" s="8" t="s">
        <v>8</v>
      </c>
      <c r="B4" s="9">
        <f>SUM(D4:D5)</f>
        <v>127</v>
      </c>
      <c r="C4" s="10" t="s">
        <v>9</v>
      </c>
      <c r="D4" s="11">
        <v>74</v>
      </c>
      <c r="E4" s="12">
        <f>(D4+D5)/955</f>
        <v>0.132984293193717</v>
      </c>
      <c r="F4" s="13">
        <f>H6/D22*30</f>
        <v>3.98952879581152</v>
      </c>
      <c r="G4" s="14">
        <v>4</v>
      </c>
      <c r="H4">
        <v>104</v>
      </c>
      <c r="I4">
        <v>3</v>
      </c>
    </row>
    <row r="5" ht="14.25" spans="1:9">
      <c r="A5" s="8"/>
      <c r="B5" s="9"/>
      <c r="C5" s="10" t="s">
        <v>10</v>
      </c>
      <c r="D5" s="11">
        <v>53</v>
      </c>
      <c r="E5" s="12"/>
      <c r="F5" s="13"/>
      <c r="G5" s="14"/>
      <c r="I5">
        <v>4</v>
      </c>
    </row>
    <row r="6" ht="14.25" spans="1:9">
      <c r="A6" s="8" t="s">
        <v>11</v>
      </c>
      <c r="B6" s="9">
        <f>SUM(D6:D7)</f>
        <v>135</v>
      </c>
      <c r="C6" s="10" t="s">
        <v>12</v>
      </c>
      <c r="D6" s="11">
        <v>79</v>
      </c>
      <c r="E6" s="12">
        <f>(D6+D7)/955</f>
        <v>0.141361256544503</v>
      </c>
      <c r="F6" s="13">
        <f>H8/D22*30</f>
        <v>4.24083769633508</v>
      </c>
      <c r="G6" s="14">
        <v>4</v>
      </c>
      <c r="H6">
        <v>127</v>
      </c>
      <c r="I6">
        <v>4</v>
      </c>
    </row>
    <row r="7" ht="14.25" spans="1:9">
      <c r="A7" s="8"/>
      <c r="B7" s="9"/>
      <c r="C7" s="10" t="s">
        <v>13</v>
      </c>
      <c r="D7" s="11">
        <v>56</v>
      </c>
      <c r="E7" s="12"/>
      <c r="F7" s="13"/>
      <c r="G7" s="14"/>
      <c r="I7">
        <v>6</v>
      </c>
    </row>
    <row r="8" ht="14.25" spans="1:9">
      <c r="A8" s="8" t="s">
        <v>14</v>
      </c>
      <c r="B8" s="9">
        <f>SUM(D8:D12)</f>
        <v>187</v>
      </c>
      <c r="C8" s="10" t="s">
        <v>15</v>
      </c>
      <c r="D8" s="11">
        <v>51</v>
      </c>
      <c r="E8" s="12">
        <f>(D8+D9+D10+D11+D12)/955</f>
        <v>0.195811518324607</v>
      </c>
      <c r="F8" s="13">
        <f>H10/D22*30</f>
        <v>5.87434554973822</v>
      </c>
      <c r="G8" s="14">
        <v>6</v>
      </c>
      <c r="H8">
        <v>135</v>
      </c>
      <c r="I8">
        <v>6</v>
      </c>
    </row>
    <row r="9" ht="14.25" spans="1:9">
      <c r="A9" s="8"/>
      <c r="B9" s="9"/>
      <c r="C9" s="10" t="s">
        <v>16</v>
      </c>
      <c r="D9" s="11">
        <v>59</v>
      </c>
      <c r="E9" s="12"/>
      <c r="F9" s="13"/>
      <c r="G9" s="14"/>
      <c r="I9">
        <v>5</v>
      </c>
    </row>
    <row r="10" ht="14.25" spans="1:9">
      <c r="A10" s="8"/>
      <c r="B10" s="9"/>
      <c r="C10" s="15" t="s">
        <v>17</v>
      </c>
      <c r="D10" s="11">
        <v>29</v>
      </c>
      <c r="E10" s="12"/>
      <c r="F10" s="13"/>
      <c r="G10" s="14"/>
      <c r="H10">
        <v>187</v>
      </c>
      <c r="I10">
        <v>2</v>
      </c>
    </row>
    <row r="11" ht="14.25" spans="1:9">
      <c r="A11" s="8"/>
      <c r="B11" s="9"/>
      <c r="C11" s="15" t="s">
        <v>18</v>
      </c>
      <c r="D11" s="11">
        <v>34</v>
      </c>
      <c r="E11" s="12"/>
      <c r="F11" s="13"/>
      <c r="G11" s="14"/>
      <c r="I11">
        <f>SUM(I4:I10)</f>
        <v>30</v>
      </c>
    </row>
    <row r="12" ht="14.25" spans="1:7">
      <c r="A12" s="8"/>
      <c r="B12" s="9"/>
      <c r="C12" s="15" t="s">
        <v>19</v>
      </c>
      <c r="D12" s="11">
        <v>14</v>
      </c>
      <c r="E12" s="12"/>
      <c r="F12" s="13"/>
      <c r="G12" s="14"/>
    </row>
    <row r="13" ht="14.25" spans="1:7">
      <c r="A13" s="8" t="s">
        <v>20</v>
      </c>
      <c r="B13" s="9">
        <f>SUM(D13:D15)</f>
        <v>179</v>
      </c>
      <c r="C13" s="10" t="s">
        <v>21</v>
      </c>
      <c r="D13" s="11">
        <v>39</v>
      </c>
      <c r="E13" s="12">
        <f>(D13+D14+D15)/955</f>
        <v>0.187434554973822</v>
      </c>
      <c r="F13" s="13">
        <f>H15/D22*30</f>
        <v>5.62303664921466</v>
      </c>
      <c r="G13" s="14">
        <v>6</v>
      </c>
    </row>
    <row r="14" ht="14.25" spans="1:7">
      <c r="A14" s="8"/>
      <c r="B14" s="9"/>
      <c r="C14" s="10" t="s">
        <v>22</v>
      </c>
      <c r="D14" s="11">
        <v>95</v>
      </c>
      <c r="E14" s="12"/>
      <c r="F14" s="13"/>
      <c r="G14" s="14"/>
    </row>
    <row r="15" ht="14.25" spans="1:8">
      <c r="A15" s="8"/>
      <c r="B15" s="9"/>
      <c r="C15" s="10" t="s">
        <v>23</v>
      </c>
      <c r="D15" s="11">
        <v>45</v>
      </c>
      <c r="E15" s="12"/>
      <c r="F15" s="13"/>
      <c r="G15" s="14"/>
      <c r="H15">
        <v>179</v>
      </c>
    </row>
    <row r="16" ht="14.25" spans="1:7">
      <c r="A16" s="8" t="s">
        <v>24</v>
      </c>
      <c r="B16" s="9">
        <f>SUM(D16:D17)</f>
        <v>104</v>
      </c>
      <c r="C16" s="15" t="s">
        <v>25</v>
      </c>
      <c r="D16" s="11">
        <v>74</v>
      </c>
      <c r="E16" s="12">
        <f>(D16+D17)/955</f>
        <v>0.108900523560209</v>
      </c>
      <c r="F16" s="13">
        <f>H4/D22*30</f>
        <v>3.26701570680628</v>
      </c>
      <c r="G16" s="14">
        <v>3</v>
      </c>
    </row>
    <row r="17" ht="14.25" spans="1:7">
      <c r="A17" s="8"/>
      <c r="B17" s="9"/>
      <c r="C17" s="15" t="s">
        <v>26</v>
      </c>
      <c r="D17" s="11">
        <v>30</v>
      </c>
      <c r="E17" s="12"/>
      <c r="F17" s="13"/>
      <c r="G17" s="14"/>
    </row>
    <row r="18" ht="14.25" spans="1:7">
      <c r="A18" s="8" t="s">
        <v>27</v>
      </c>
      <c r="B18" s="9">
        <f>SUM(D18:D19)</f>
        <v>167</v>
      </c>
      <c r="C18" s="10" t="s">
        <v>28</v>
      </c>
      <c r="D18" s="11">
        <v>84</v>
      </c>
      <c r="E18" s="12">
        <f>(D18+D19)/955</f>
        <v>0.174869109947644</v>
      </c>
      <c r="F18" s="13">
        <f>H20/D22*30</f>
        <v>5.24607329842932</v>
      </c>
      <c r="G18" s="14">
        <v>5</v>
      </c>
    </row>
    <row r="19" ht="14.25" spans="1:7">
      <c r="A19" s="8"/>
      <c r="B19" s="9"/>
      <c r="C19" s="10" t="s">
        <v>29</v>
      </c>
      <c r="D19" s="11">
        <v>83</v>
      </c>
      <c r="E19" s="12"/>
      <c r="F19" s="13"/>
      <c r="G19" s="14"/>
    </row>
    <row r="20" spans="1:8">
      <c r="A20" s="16" t="s">
        <v>30</v>
      </c>
      <c r="B20" s="17">
        <f>SUM(D20:D21)</f>
        <v>56</v>
      </c>
      <c r="C20" s="18" t="s">
        <v>31</v>
      </c>
      <c r="D20" s="9">
        <v>56</v>
      </c>
      <c r="E20" s="12">
        <f>(D20+D21)/955</f>
        <v>0.0586387434554974</v>
      </c>
      <c r="F20" s="19">
        <f>H22/D22*30</f>
        <v>1.75916230366492</v>
      </c>
      <c r="G20" s="20">
        <v>2</v>
      </c>
      <c r="H20">
        <v>167</v>
      </c>
    </row>
    <row r="21" spans="1:7">
      <c r="A21" s="16"/>
      <c r="B21" s="17"/>
      <c r="C21" s="18"/>
      <c r="D21" s="9"/>
      <c r="E21" s="12"/>
      <c r="F21" s="19"/>
      <c r="G21" s="20"/>
    </row>
    <row r="22" ht="35" customHeight="1" spans="1:8">
      <c r="A22" s="21" t="s">
        <v>32</v>
      </c>
      <c r="B22" s="21">
        <v>955</v>
      </c>
      <c r="C22" s="22"/>
      <c r="D22" s="23">
        <f>SUM(D4:D19,D20)</f>
        <v>955</v>
      </c>
      <c r="E22" s="24">
        <v>1</v>
      </c>
      <c r="F22" s="20" t="s">
        <v>33</v>
      </c>
      <c r="G22" s="20" t="s">
        <v>34</v>
      </c>
      <c r="H22">
        <v>56</v>
      </c>
    </row>
    <row r="23" ht="16.5" spans="1:7">
      <c r="A23" s="25"/>
      <c r="B23" s="26"/>
      <c r="C23" s="27"/>
      <c r="F23" s="28"/>
      <c r="G23" s="28"/>
    </row>
    <row r="24" spans="8:8">
      <c r="H24">
        <f>SUM(H4:H23)</f>
        <v>955</v>
      </c>
    </row>
  </sheetData>
  <mergeCells count="45">
    <mergeCell ref="A1:G1"/>
    <mergeCell ref="A2:A3"/>
    <mergeCell ref="A4:A5"/>
    <mergeCell ref="A6:A7"/>
    <mergeCell ref="A8:A12"/>
    <mergeCell ref="A13:A15"/>
    <mergeCell ref="A16:A17"/>
    <mergeCell ref="A18:A19"/>
    <mergeCell ref="A20:A21"/>
    <mergeCell ref="B2:B3"/>
    <mergeCell ref="B4:B5"/>
    <mergeCell ref="B6:B7"/>
    <mergeCell ref="B8:B12"/>
    <mergeCell ref="B13:B15"/>
    <mergeCell ref="B16:B17"/>
    <mergeCell ref="B18:B19"/>
    <mergeCell ref="B20:B21"/>
    <mergeCell ref="C2:C3"/>
    <mergeCell ref="C20:C21"/>
    <mergeCell ref="D2:D3"/>
    <mergeCell ref="D20:D21"/>
    <mergeCell ref="E2:E3"/>
    <mergeCell ref="E4:E5"/>
    <mergeCell ref="E6:E7"/>
    <mergeCell ref="E8:E12"/>
    <mergeCell ref="E13:E15"/>
    <mergeCell ref="E16:E17"/>
    <mergeCell ref="E18:E19"/>
    <mergeCell ref="E20:E21"/>
    <mergeCell ref="F2:F3"/>
    <mergeCell ref="F4:F5"/>
    <mergeCell ref="F6:F7"/>
    <mergeCell ref="F8:F12"/>
    <mergeCell ref="F13:F15"/>
    <mergeCell ref="F16:F17"/>
    <mergeCell ref="F18:F19"/>
    <mergeCell ref="F20:F21"/>
    <mergeCell ref="G2:G3"/>
    <mergeCell ref="G4:G5"/>
    <mergeCell ref="G6:G7"/>
    <mergeCell ref="G8:G12"/>
    <mergeCell ref="G13:G15"/>
    <mergeCell ref="G16:G17"/>
    <mergeCell ref="G18:G19"/>
    <mergeCell ref="G20:G2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" sqref="G2:G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" sqref="G2:G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sunny李</cp:lastModifiedBy>
  <dcterms:created xsi:type="dcterms:W3CDTF">2006-09-13T11:21:00Z</dcterms:created>
  <dcterms:modified xsi:type="dcterms:W3CDTF">2022-06-07T06:09:23Z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12202AC037B843F6839AC564BF0F6E9F</vt:lpwstr>
  </property>
  <property fmtid="{D5CDD505-2E9C-101B-9397-08002B2CF9AE}" pid="3" name="KSOProductBuildVer">
    <vt:lpwstr>2052-11.1.0.11744</vt:lpwstr>
  </property>
</Properties>
</file>